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definedNames>
    <definedName name="Excel_BuiltIn_Print_Area_12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9">#REF!</definedName>
  </definedNames>
  <calcPr fullCalcOnLoad="1"/>
</workbook>
</file>

<file path=xl/sharedStrings.xml><?xml version="1.0" encoding="utf-8"?>
<sst xmlns="http://schemas.openxmlformats.org/spreadsheetml/2006/main" count="126" uniqueCount="94">
  <si>
    <t>Załącznik nr 1
do uchwały Rady Miejskiej
nr XVI/104/07 
z dnia 29.12.2007 r.</t>
  </si>
  <si>
    <t>Plan dochodów budżetu miasta na 2008 r.</t>
  </si>
  <si>
    <t>w złotych</t>
  </si>
  <si>
    <t>Dział</t>
  </si>
  <si>
    <t>Rozdział</t>
  </si>
  <si>
    <t>§</t>
  </si>
  <si>
    <t>Źródło dochodów</t>
  </si>
  <si>
    <t>Plan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</si>
  <si>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</si>
  <si>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</si>
  <si>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</si>
  <si>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</si>
  <si>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</si>
  <si>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</si>
  <si>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0770</t>
  </si>
  <si>
    <t>wpływy z tytułu odpłatnego nabycia prawa własności oraz prawa użytkowania wieczystego nieruchomości</t>
  </si>
  <si>
    <t>0920</t>
  </si>
  <si>
    <t>pozostałe odsetki</t>
  </si>
  <si>
    <t>Działalność usługowa</t>
  </si>
  <si>
    <t>Cmentarze</t>
  </si>
  <si>
    <t>0830</t>
  </si>
  <si>
    <t>wpływy z usług</t>
  </si>
  <si>
    <t>dotacje celowe otrzymane z budżetu państwa na zadanie bieżące realizowane przez gminę na podstawie porozumień z organami administracji rządowej</t>
  </si>
  <si>
    <t>Administracja publiczna</t>
  </si>
  <si>
    <t>Urzędy wojewódzkie</t>
  </si>
  <si>
    <t>dotacje celowe otrzymane z budżetu państwa na realizację zadań bieżących z zakresu administracji rządowej oraz innych zadań zaleconych gminie (związkom gmin) ustawami</t>
  </si>
  <si>
    <t>dochody jednostek samorządu terytorialnego związane z realizacją zadań z zakresu administracji rządowej oraz innych zadań zleconych ustawami</t>
  </si>
  <si>
    <t>Urzędy gmin (miast i miast na prawach powiatu)</t>
  </si>
  <si>
    <t>Urzędy naczelnych organów władzy państwowej, kontroli i ochrony prawa oraz sądownictwa</t>
  </si>
  <si>
    <t>Urzędy naczelnych organów władzy państwowej, kontroli i ochrony prawa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</si>
  <si>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</si>
  <si>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</si>
  <si>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</si>
  <si>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</si>
  <si>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Wpływy z podatku rolnego, podatku leśnego podatku od czynności cywilnoprawnych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</si>
  <si>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</si>
  <si>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</si>
  <si>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</si>
  <si>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</si>
  <si>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</si>
  <si>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</si>
  <si>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</si>
  <si>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</si>
  <si>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</si>
  <si>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</si>
  <si>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0910</t>
  </si>
  <si>
    <t>odsetki od nieterminowych wpłat z tytułu podatków i opłat</t>
  </si>
  <si>
    <t>Wpływy z podatku rolnego, podatku leśnego, podatku od spadków i darowizn, podatku od czynności cywilnoprawnych oraz podatków i opłat lokalnych od osób fizycznych</t>
  </si>
  <si>
    <t>0360</t>
  </si>
  <si>
    <t>podatek od spadków i darowizn</t>
  </si>
  <si>
    <t>0370</t>
  </si>
  <si>
    <t>Opłata od posiadania psów</t>
  </si>
  <si>
    <t>0430</t>
  </si>
  <si>
    <t>wpływy z opłaty targowej</t>
  </si>
  <si>
    <t>0690</t>
  </si>
  <si>
    <t>wpływy z różnych opłat</t>
  </si>
  <si>
    <t>2680</t>
  </si>
  <si>
    <t>rekompensaty utraconych dochodów w podatkach i opłatach lokalnych</t>
  </si>
  <si>
    <t>Wpływy z innych opłat stanowiących dochody jednostek samorządu terytorialnego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</si>
  <si>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</si>
  <si>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</si>
  <si>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</si>
  <si>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</si>
  <si>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</si>
  <si>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opłat stanowiących dochody jednostek samorządu terytorialnego na podstawie odrębnych  ustaw</t>
  </si>
  <si>
    <t>0590</t>
  </si>
  <si>
    <t>wpływy z opłat za koncesje i licencje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</si>
  <si>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</si>
  <si>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</si>
  <si>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</si>
  <si>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</si>
  <si>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</si>
  <si>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</si>
  <si>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jednostek samorządu terytorialnego</t>
  </si>
  <si>
    <t>2920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</si>
  <si>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</si>
  <si>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</si>
  <si>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</si>
  <si>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</si>
  <si>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Pozostała działalność</t>
  </si>
  <si>
    <t>dotacje celowe przekazane z budżetu państwa na realizację własnych zadań bieżących gmin</t>
  </si>
  <si>
    <t>Pomoc społeczna</t>
  </si>
  <si>
    <t>Świadczenia rodzinne oraz składki na ubezpieczenia emerytalne i rentowe z ubezpieczenia społecznego</t>
  </si>
  <si>
    <t xml:space="preserve">Składki na ubezpieczenia zdrowotne za osoby pobierające niektóre świadczenia z pomocy społecznej </t>
  </si>
  <si>
    <t>Zasiłki i pomoc w naturze oraz składki na ubezpieczenia społeczne</t>
  </si>
  <si>
    <t>Ośrodki pomocy społecznej</t>
  </si>
  <si>
    <t>Usługi opiekuńcze i specjalistyczne usługi opiekuńcze</t>
  </si>
  <si>
    <t>2030</t>
  </si>
  <si>
    <t>Gospodarka komunalna i ochrona środowiska</t>
  </si>
  <si>
    <t>0970</t>
  </si>
  <si>
    <t>wpływy z różnych dochodów</t>
  </si>
  <si>
    <t>Kultura fizyczna i sport</t>
  </si>
  <si>
    <t>Instytucje kultury fizycznej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</si>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</sst>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;\-0"/>
  </numFmts>
  <fonts count="45">
    <font>
      <sz val="10"/>
      <name val="Arial CE"/>
      <family val="2"/>
    </font>
    <font>
      <sz val="10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Times New Roman CE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164" fontId="8" fillId="33" borderId="10" xfId="0" applyNumberFormat="1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vertical="center"/>
    </xf>
    <xf numFmtId="164" fontId="8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 vertical="center"/>
    </xf>
    <xf numFmtId="164" fontId="9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vertical="center" wrapText="1"/>
    </xf>
    <xf numFmtId="4" fontId="9" fillId="34" borderId="10" xfId="0" applyNumberFormat="1" applyFont="1" applyFill="1" applyBorder="1" applyAlignment="1">
      <alignment vertical="center"/>
    </xf>
    <xf numFmtId="164" fontId="9" fillId="34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64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4" fontId="6" fillId="33" borderId="10" xfId="0" applyNumberFormat="1" applyFont="1" applyFill="1" applyBorder="1" applyAlignment="1">
      <alignment vertical="center" wrapText="1"/>
    </xf>
    <xf numFmtId="4" fontId="8" fillId="34" borderId="10" xfId="0" applyNumberFormat="1" applyFont="1" applyFill="1" applyBorder="1" applyAlignment="1">
      <alignment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164" fontId="8" fillId="33" borderId="10" xfId="0" applyNumberFormat="1" applyFont="1" applyFill="1" applyBorder="1" applyAlignment="1">
      <alignment horizontal="center" vertical="center" wrapText="1"/>
    </xf>
    <xf numFmtId="49" fontId="9" fillId="34" borderId="10" xfId="0" applyNumberFormat="1" applyFont="1" applyFill="1" applyBorder="1" applyAlignment="1">
      <alignment horizontal="center" vertical="center" wrapText="1"/>
    </xf>
    <xf numFmtId="164" fontId="9" fillId="35" borderId="10" xfId="0" applyNumberFormat="1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4" fontId="10" fillId="35" borderId="1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1"/>
  <sheetViews>
    <sheetView showGridLines="0" tabSelected="1" zoomScalePageLayoutView="0" workbookViewId="0" topLeftCell="A4">
      <selection activeCell="E84" sqref="E84"/>
    </sheetView>
  </sheetViews>
  <sheetFormatPr defaultColWidth="9.00390625" defaultRowHeight="12.75"/>
  <cols>
    <col min="1" max="1" width="8.75390625" style="1" customWidth="1"/>
    <col min="2" max="2" width="13.125" style="1" customWidth="1"/>
    <col min="3" max="3" width="9.125" style="1" customWidth="1"/>
    <col min="4" max="4" width="41.875" style="1" customWidth="1"/>
    <col min="5" max="5" width="24.25390625" style="1" customWidth="1"/>
    <col min="6" max="16384" width="9.125" style="1" customWidth="1"/>
  </cols>
  <sheetData>
    <row r="1" ht="67.5" customHeight="1">
      <c r="E1" s="2" t="s">
        <v>0</v>
      </c>
    </row>
    <row r="4" spans="1:5" ht="18.75">
      <c r="A4" s="50" t="s">
        <v>1</v>
      </c>
      <c r="B4" s="50"/>
      <c r="C4" s="50"/>
      <c r="D4" s="50"/>
      <c r="E4" s="50"/>
    </row>
    <row r="5" spans="2:5" ht="15.75">
      <c r="B5" s="3"/>
      <c r="C5" s="3"/>
      <c r="D5" s="3"/>
      <c r="E5" s="3"/>
    </row>
    <row r="6" ht="15.75">
      <c r="E6" s="4" t="s">
        <v>2</v>
      </c>
    </row>
    <row r="7" spans="1:5" ht="15.75">
      <c r="A7" s="5"/>
      <c r="B7" s="6"/>
      <c r="C7" s="6"/>
      <c r="D7" s="6"/>
      <c r="E7" s="7"/>
    </row>
    <row r="8" spans="1:5" ht="15.75">
      <c r="A8" s="7" t="s">
        <v>3</v>
      </c>
      <c r="B8" s="8" t="s">
        <v>4</v>
      </c>
      <c r="C8" s="8" t="s">
        <v>5</v>
      </c>
      <c r="D8" s="8" t="s">
        <v>6</v>
      </c>
      <c r="E8" s="8" t="s">
        <v>7</v>
      </c>
    </row>
    <row r="9" spans="1:5" ht="15.75">
      <c r="A9" s="5"/>
      <c r="B9" s="8"/>
      <c r="C9" s="8"/>
      <c r="D9" s="8"/>
      <c r="E9" s="8"/>
    </row>
    <row r="10" spans="1:5" s="11" customFormat="1" ht="11.25">
      <c r="A10" s="9">
        <v>1</v>
      </c>
      <c r="B10" s="10">
        <v>2</v>
      </c>
      <c r="C10" s="10">
        <v>3</v>
      </c>
      <c r="D10" s="10">
        <v>4</v>
      </c>
      <c r="E10" s="10">
        <v>6</v>
      </c>
    </row>
    <row r="11" spans="1:5" ht="15.75">
      <c r="A11" s="12">
        <v>700</v>
      </c>
      <c r="B11" s="12"/>
      <c r="C11" s="12"/>
      <c r="D11" s="13" t="s">
        <v>8</v>
      </c>
      <c r="E11" s="14">
        <f>SUM(E12)</f>
        <v>328000</v>
      </c>
    </row>
    <row r="12" spans="1:5" ht="15.75">
      <c r="A12" s="15"/>
      <c r="B12" s="15">
        <v>70005</v>
      </c>
      <c r="C12" s="15"/>
      <c r="D12" s="16" t="s">
        <v>9</v>
      </c>
      <c r="E12" s="17">
        <f>SUM(E13:E16)</f>
        <v>328000</v>
      </c>
    </row>
    <row r="13" spans="1:5" ht="31.5">
      <c r="A13" s="18"/>
      <c r="B13" s="18"/>
      <c r="C13" s="19" t="s">
        <v>10</v>
      </c>
      <c r="D13" s="20" t="s">
        <v>11</v>
      </c>
      <c r="E13" s="21">
        <v>26000</v>
      </c>
    </row>
    <row r="14" spans="1:5" ht="78.75">
      <c r="A14" s="18"/>
      <c r="B14" s="18"/>
      <c r="C14" s="19" t="s">
        <v>12</v>
      </c>
      <c r="D14" s="20" t="s">
        <v>13</v>
      </c>
      <c r="E14" s="21">
        <v>90000</v>
      </c>
    </row>
    <row r="15" spans="1:5" ht="47.25">
      <c r="A15" s="18"/>
      <c r="B15" s="18"/>
      <c r="C15" s="19" t="s">
        <v>14</v>
      </c>
      <c r="D15" s="20" t="s">
        <v>15</v>
      </c>
      <c r="E15" s="21">
        <v>210000</v>
      </c>
    </row>
    <row r="16" spans="1:5" ht="15.75">
      <c r="A16" s="18"/>
      <c r="B16" s="18"/>
      <c r="C16" s="19" t="s">
        <v>16</v>
      </c>
      <c r="D16" s="20" t="s">
        <v>17</v>
      </c>
      <c r="E16" s="21">
        <v>2000</v>
      </c>
    </row>
    <row r="17" spans="1:5" ht="15.75">
      <c r="A17" s="12">
        <v>710</v>
      </c>
      <c r="B17" s="12"/>
      <c r="C17" s="22"/>
      <c r="D17" s="13" t="s">
        <v>18</v>
      </c>
      <c r="E17" s="14">
        <f>SUM(E18)</f>
        <v>35000</v>
      </c>
    </row>
    <row r="18" spans="1:5" ht="15.75">
      <c r="A18" s="15"/>
      <c r="B18" s="15">
        <v>71035</v>
      </c>
      <c r="C18" s="23"/>
      <c r="D18" s="16" t="s">
        <v>19</v>
      </c>
      <c r="E18" s="17">
        <f>SUM(E19:E20)</f>
        <v>35000</v>
      </c>
    </row>
    <row r="19" spans="1:5" ht="15.75">
      <c r="A19" s="15"/>
      <c r="B19" s="15"/>
      <c r="C19" s="24" t="s">
        <v>20</v>
      </c>
      <c r="D19" s="25" t="s">
        <v>21</v>
      </c>
      <c r="E19" s="26">
        <v>30000</v>
      </c>
    </row>
    <row r="20" spans="1:5" ht="63">
      <c r="A20" s="27"/>
      <c r="B20" s="27"/>
      <c r="C20" s="28">
        <v>2020</v>
      </c>
      <c r="D20" s="25" t="s">
        <v>22</v>
      </c>
      <c r="E20" s="26">
        <v>5000</v>
      </c>
    </row>
    <row r="21" spans="1:5" ht="15.75">
      <c r="A21" s="12">
        <v>750</v>
      </c>
      <c r="B21" s="12"/>
      <c r="C21" s="12"/>
      <c r="D21" s="13" t="s">
        <v>23</v>
      </c>
      <c r="E21" s="14">
        <f>SUM(E22+E25)</f>
        <v>163285</v>
      </c>
    </row>
    <row r="22" spans="1:5" ht="15.75">
      <c r="A22" s="29"/>
      <c r="B22" s="29">
        <v>75011</v>
      </c>
      <c r="C22" s="29"/>
      <c r="D22" s="30" t="s">
        <v>24</v>
      </c>
      <c r="E22" s="31">
        <f>SUM(E23:E24)</f>
        <v>162565</v>
      </c>
    </row>
    <row r="23" spans="1:5" ht="63">
      <c r="A23" s="18"/>
      <c r="B23" s="18"/>
      <c r="C23" s="32">
        <v>2010</v>
      </c>
      <c r="D23" s="20" t="s">
        <v>25</v>
      </c>
      <c r="E23" s="21">
        <v>159800</v>
      </c>
    </row>
    <row r="24" spans="1:5" ht="63">
      <c r="A24" s="18"/>
      <c r="B24" s="18"/>
      <c r="C24" s="32">
        <v>2360</v>
      </c>
      <c r="D24" s="20" t="s">
        <v>26</v>
      </c>
      <c r="E24" s="21">
        <v>2765</v>
      </c>
    </row>
    <row r="25" spans="1:5" ht="31.5">
      <c r="A25" s="18"/>
      <c r="B25" s="29">
        <v>75023</v>
      </c>
      <c r="C25" s="29"/>
      <c r="D25" s="30" t="s">
        <v>27</v>
      </c>
      <c r="E25" s="33">
        <f>SUM(E26:E26)</f>
        <v>720</v>
      </c>
    </row>
    <row r="26" spans="1:5" ht="15.75">
      <c r="A26" s="18"/>
      <c r="B26" s="18"/>
      <c r="C26" s="19" t="s">
        <v>16</v>
      </c>
      <c r="D26" s="20" t="s">
        <v>17</v>
      </c>
      <c r="E26" s="21">
        <v>720</v>
      </c>
    </row>
    <row r="27" spans="1:5" ht="47.25">
      <c r="A27" s="12">
        <v>751</v>
      </c>
      <c r="B27" s="12"/>
      <c r="C27" s="12"/>
      <c r="D27" s="13" t="s">
        <v>28</v>
      </c>
      <c r="E27" s="14">
        <f>SUM(E28)</f>
        <v>2450</v>
      </c>
    </row>
    <row r="28" spans="1:5" ht="31.5">
      <c r="A28" s="15"/>
      <c r="B28" s="29">
        <v>75101</v>
      </c>
      <c r="C28" s="29"/>
      <c r="D28" s="30" t="s">
        <v>29</v>
      </c>
      <c r="E28" s="33">
        <f>SUM(E29:E29)</f>
        <v>2450</v>
      </c>
    </row>
    <row r="29" spans="1:5" ht="63">
      <c r="A29" s="18"/>
      <c r="B29" s="18"/>
      <c r="C29" s="18">
        <v>2010</v>
      </c>
      <c r="D29" s="20" t="s">
        <v>25</v>
      </c>
      <c r="E29" s="34">
        <v>2450</v>
      </c>
    </row>
    <row r="30" spans="1:5" ht="63">
      <c r="A30" s="12">
        <v>756</v>
      </c>
      <c r="B30" s="12"/>
      <c r="C30" s="12"/>
      <c r="D30" s="13" t="s">
        <v>30</v>
      </c>
      <c r="E30" s="35">
        <f>SUM(E31+E33+E40+E52+E57)</f>
        <v>11160333</v>
      </c>
    </row>
    <row r="31" spans="1:5" ht="31.5">
      <c r="A31" s="29"/>
      <c r="B31" s="29">
        <v>75601</v>
      </c>
      <c r="C31" s="29"/>
      <c r="D31" s="30" t="s">
        <v>31</v>
      </c>
      <c r="E31" s="31">
        <f>SUM(E32:E32)</f>
        <v>19000</v>
      </c>
    </row>
    <row r="32" spans="1:5" ht="47.25">
      <c r="A32" s="18"/>
      <c r="B32" s="18"/>
      <c r="C32" s="19" t="s">
        <v>32</v>
      </c>
      <c r="D32" s="20" t="s">
        <v>33</v>
      </c>
      <c r="E32" s="34">
        <v>19000</v>
      </c>
    </row>
    <row r="33" spans="1:5" ht="78.75">
      <c r="A33" s="29"/>
      <c r="B33" s="29">
        <v>75615</v>
      </c>
      <c r="C33" s="29"/>
      <c r="D33" s="30" t="s">
        <v>34</v>
      </c>
      <c r="E33" s="31">
        <f>SUM(E34:E39)</f>
        <v>2674430</v>
      </c>
    </row>
    <row r="34" spans="1:5" ht="15.75">
      <c r="A34" s="18"/>
      <c r="B34" s="18"/>
      <c r="C34" s="19" t="s">
        <v>35</v>
      </c>
      <c r="D34" s="20" t="s">
        <v>36</v>
      </c>
      <c r="E34" s="34">
        <v>2448000</v>
      </c>
    </row>
    <row r="35" spans="1:5" ht="15.75">
      <c r="A35" s="18"/>
      <c r="B35" s="18"/>
      <c r="C35" s="19" t="s">
        <v>37</v>
      </c>
      <c r="D35" s="20" t="s">
        <v>38</v>
      </c>
      <c r="E35" s="34">
        <v>130</v>
      </c>
    </row>
    <row r="36" spans="1:5" ht="15.75">
      <c r="A36" s="18"/>
      <c r="B36" s="18"/>
      <c r="C36" s="19" t="s">
        <v>39</v>
      </c>
      <c r="D36" s="20" t="s">
        <v>40</v>
      </c>
      <c r="E36" s="34">
        <v>2500</v>
      </c>
    </row>
    <row r="37" spans="1:5" ht="15.75">
      <c r="A37" s="15"/>
      <c r="B37" s="15"/>
      <c r="C37" s="24" t="s">
        <v>41</v>
      </c>
      <c r="D37" s="25" t="s">
        <v>42</v>
      </c>
      <c r="E37" s="26">
        <v>218000</v>
      </c>
    </row>
    <row r="38" spans="1:5" ht="15.75">
      <c r="A38" s="18"/>
      <c r="B38" s="18"/>
      <c r="C38" s="19" t="s">
        <v>43</v>
      </c>
      <c r="D38" s="20" t="s">
        <v>44</v>
      </c>
      <c r="E38" s="34">
        <v>3800</v>
      </c>
    </row>
    <row r="39" spans="1:5" ht="31.5">
      <c r="A39" s="18"/>
      <c r="B39" s="18"/>
      <c r="C39" s="19" t="s">
        <v>45</v>
      </c>
      <c r="D39" s="20" t="s">
        <v>46</v>
      </c>
      <c r="E39" s="34">
        <v>2000</v>
      </c>
    </row>
    <row r="40" spans="1:5" ht="78.75">
      <c r="A40" s="29"/>
      <c r="B40" s="29">
        <v>75616</v>
      </c>
      <c r="C40" s="29"/>
      <c r="D40" s="30" t="s">
        <v>47</v>
      </c>
      <c r="E40" s="31">
        <f>SUM(E41:E51)</f>
        <v>2351600</v>
      </c>
    </row>
    <row r="41" spans="1:5" ht="15.75">
      <c r="A41" s="18"/>
      <c r="B41" s="18"/>
      <c r="C41" s="19" t="s">
        <v>35</v>
      </c>
      <c r="D41" s="20" t="s">
        <v>36</v>
      </c>
      <c r="E41" s="34">
        <v>1597000</v>
      </c>
    </row>
    <row r="42" spans="1:5" ht="15.75">
      <c r="A42" s="18"/>
      <c r="B42" s="18"/>
      <c r="C42" s="19" t="s">
        <v>37</v>
      </c>
      <c r="D42" s="20" t="s">
        <v>38</v>
      </c>
      <c r="E42" s="34">
        <v>20000</v>
      </c>
    </row>
    <row r="43" spans="1:5" ht="15.75">
      <c r="A43" s="18"/>
      <c r="B43" s="18"/>
      <c r="C43" s="19" t="s">
        <v>39</v>
      </c>
      <c r="D43" s="20" t="s">
        <v>40</v>
      </c>
      <c r="E43" s="34">
        <v>400</v>
      </c>
    </row>
    <row r="44" spans="1:5" ht="15.75">
      <c r="A44" s="15"/>
      <c r="B44" s="15"/>
      <c r="C44" s="24" t="s">
        <v>41</v>
      </c>
      <c r="D44" s="25" t="s">
        <v>42</v>
      </c>
      <c r="E44" s="26">
        <v>125000</v>
      </c>
    </row>
    <row r="45" spans="1:5" ht="15.75">
      <c r="A45" s="18"/>
      <c r="B45" s="18"/>
      <c r="C45" s="19" t="s">
        <v>48</v>
      </c>
      <c r="D45" s="20" t="s">
        <v>49</v>
      </c>
      <c r="E45" s="21">
        <v>38000</v>
      </c>
    </row>
    <row r="46" spans="1:5" ht="15.75">
      <c r="A46" s="15"/>
      <c r="B46" s="18"/>
      <c r="C46" s="19" t="s">
        <v>50</v>
      </c>
      <c r="D46" s="20" t="s">
        <v>51</v>
      </c>
      <c r="E46" s="34">
        <v>700</v>
      </c>
    </row>
    <row r="47" spans="1:5" ht="15.75">
      <c r="A47" s="18"/>
      <c r="B47" s="18"/>
      <c r="C47" s="19" t="s">
        <v>52</v>
      </c>
      <c r="D47" s="20" t="s">
        <v>53</v>
      </c>
      <c r="E47" s="34">
        <v>190000</v>
      </c>
    </row>
    <row r="48" spans="1:5" ht="15.75">
      <c r="A48" s="18"/>
      <c r="B48" s="18"/>
      <c r="C48" s="19" t="s">
        <v>43</v>
      </c>
      <c r="D48" s="20" t="s">
        <v>44</v>
      </c>
      <c r="E48" s="34">
        <v>290000</v>
      </c>
    </row>
    <row r="49" spans="1:5" ht="15.75">
      <c r="A49" s="18"/>
      <c r="B49" s="18"/>
      <c r="C49" s="19" t="s">
        <v>54</v>
      </c>
      <c r="D49" s="25" t="s">
        <v>55</v>
      </c>
      <c r="E49" s="34">
        <v>3500</v>
      </c>
    </row>
    <row r="50" spans="1:5" ht="31.5">
      <c r="A50" s="18"/>
      <c r="B50" s="18"/>
      <c r="C50" s="19" t="s">
        <v>45</v>
      </c>
      <c r="D50" s="20" t="s">
        <v>46</v>
      </c>
      <c r="E50" s="34">
        <v>63000</v>
      </c>
    </row>
    <row r="51" spans="1:5" ht="31.5">
      <c r="A51" s="18"/>
      <c r="B51" s="18"/>
      <c r="C51" s="19" t="s">
        <v>56</v>
      </c>
      <c r="D51" s="20" t="s">
        <v>57</v>
      </c>
      <c r="E51" s="34">
        <v>24000</v>
      </c>
    </row>
    <row r="52" spans="1:5" ht="47.25">
      <c r="A52" s="29"/>
      <c r="B52" s="29">
        <v>75618</v>
      </c>
      <c r="C52" s="36"/>
      <c r="D52" s="30" t="s">
        <v>58</v>
      </c>
      <c r="E52" s="31">
        <f>SUM(E53:E56)</f>
        <v>845100</v>
      </c>
    </row>
    <row r="53" spans="1:5" ht="15.75">
      <c r="A53" s="18"/>
      <c r="B53" s="18"/>
      <c r="C53" s="19" t="s">
        <v>59</v>
      </c>
      <c r="D53" s="20" t="s">
        <v>60</v>
      </c>
      <c r="E53" s="34">
        <v>630000</v>
      </c>
    </row>
    <row r="54" spans="1:5" ht="31.5">
      <c r="A54" s="18"/>
      <c r="B54" s="18"/>
      <c r="C54" s="19" t="s">
        <v>61</v>
      </c>
      <c r="D54" s="20" t="s">
        <v>62</v>
      </c>
      <c r="E54" s="34">
        <v>195000</v>
      </c>
    </row>
    <row r="55" spans="1:5" ht="47.25">
      <c r="A55" s="18"/>
      <c r="B55" s="18"/>
      <c r="C55" s="19" t="s">
        <v>63</v>
      </c>
      <c r="D55" s="20" t="s">
        <v>64</v>
      </c>
      <c r="E55" s="34">
        <v>20000</v>
      </c>
    </row>
    <row r="56" spans="1:5" ht="15.75">
      <c r="A56" s="18"/>
      <c r="B56" s="18"/>
      <c r="C56" s="19" t="s">
        <v>65</v>
      </c>
      <c r="D56" s="20" t="s">
        <v>66</v>
      </c>
      <c r="E56" s="34">
        <v>100</v>
      </c>
    </row>
    <row r="57" spans="1:5" ht="31.5">
      <c r="A57" s="29"/>
      <c r="B57" s="29">
        <v>75621</v>
      </c>
      <c r="C57" s="36"/>
      <c r="D57" s="30" t="s">
        <v>67</v>
      </c>
      <c r="E57" s="31">
        <f>SUM(E58+E59)</f>
        <v>5270203</v>
      </c>
    </row>
    <row r="58" spans="1:5" ht="15.75">
      <c r="A58" s="18"/>
      <c r="B58" s="18"/>
      <c r="C58" s="19" t="s">
        <v>68</v>
      </c>
      <c r="D58" s="20" t="s">
        <v>69</v>
      </c>
      <c r="E58" s="34">
        <v>4890203</v>
      </c>
    </row>
    <row r="59" spans="1:5" ht="15.75">
      <c r="A59" s="18"/>
      <c r="B59" s="18"/>
      <c r="C59" s="19" t="s">
        <v>70</v>
      </c>
      <c r="D59" s="20" t="s">
        <v>71</v>
      </c>
      <c r="E59" s="34">
        <v>380000</v>
      </c>
    </row>
    <row r="60" spans="1:5" ht="15.75">
      <c r="A60" s="37">
        <v>758</v>
      </c>
      <c r="B60" s="37"/>
      <c r="C60" s="38"/>
      <c r="D60" s="39" t="s">
        <v>72</v>
      </c>
      <c r="E60" s="40">
        <f>SUM(E61+E63+E65)</f>
        <v>9784102</v>
      </c>
    </row>
    <row r="61" spans="1:5" ht="31.5">
      <c r="A61" s="29"/>
      <c r="B61" s="29">
        <v>75801</v>
      </c>
      <c r="C61" s="36"/>
      <c r="D61" s="30" t="s">
        <v>73</v>
      </c>
      <c r="E61" s="31">
        <f>SUM(E62)</f>
        <v>6649336</v>
      </c>
    </row>
    <row r="62" spans="1:5" ht="15.75">
      <c r="A62" s="18"/>
      <c r="B62" s="18"/>
      <c r="C62" s="19" t="s">
        <v>74</v>
      </c>
      <c r="D62" s="20" t="s">
        <v>75</v>
      </c>
      <c r="E62" s="34">
        <v>6649336</v>
      </c>
    </row>
    <row r="63" spans="1:5" ht="31.5">
      <c r="A63" s="29"/>
      <c r="B63" s="29">
        <v>75807</v>
      </c>
      <c r="C63" s="36"/>
      <c r="D63" s="30" t="s">
        <v>76</v>
      </c>
      <c r="E63" s="31">
        <f>SUM(E64)</f>
        <v>2940364</v>
      </c>
    </row>
    <row r="64" spans="1:5" ht="15.75">
      <c r="A64" s="18"/>
      <c r="B64" s="18"/>
      <c r="C64" s="19" t="s">
        <v>74</v>
      </c>
      <c r="D64" s="20" t="s">
        <v>75</v>
      </c>
      <c r="E64" s="34">
        <v>2940364</v>
      </c>
    </row>
    <row r="65" spans="1:5" ht="31.5">
      <c r="A65" s="29"/>
      <c r="B65" s="29">
        <v>75831</v>
      </c>
      <c r="C65" s="36"/>
      <c r="D65" s="30" t="s">
        <v>77</v>
      </c>
      <c r="E65" s="31">
        <f>SUM(E66)</f>
        <v>194402</v>
      </c>
    </row>
    <row r="66" spans="1:5" ht="15.75">
      <c r="A66" s="18"/>
      <c r="B66" s="18"/>
      <c r="C66" s="19" t="s">
        <v>74</v>
      </c>
      <c r="D66" s="20" t="s">
        <v>75</v>
      </c>
      <c r="E66" s="34">
        <v>194402</v>
      </c>
    </row>
    <row r="67" spans="1:5" ht="15.75">
      <c r="A67" s="12">
        <v>801</v>
      </c>
      <c r="B67" s="12"/>
      <c r="C67" s="22"/>
      <c r="D67" s="13" t="s">
        <v>78</v>
      </c>
      <c r="E67" s="35">
        <f>SUM(E68)</f>
        <v>28900</v>
      </c>
    </row>
    <row r="68" spans="1:5" ht="15.75">
      <c r="A68" s="29"/>
      <c r="B68" s="29">
        <v>80195</v>
      </c>
      <c r="C68" s="29"/>
      <c r="D68" s="30" t="s">
        <v>79</v>
      </c>
      <c r="E68" s="31">
        <f>SUM(E69:E69)</f>
        <v>28900</v>
      </c>
    </row>
    <row r="69" spans="1:5" ht="31.5">
      <c r="A69" s="18"/>
      <c r="B69" s="18"/>
      <c r="C69" s="18">
        <v>2030</v>
      </c>
      <c r="D69" s="20" t="s">
        <v>80</v>
      </c>
      <c r="E69" s="34">
        <v>28900</v>
      </c>
    </row>
    <row r="70" spans="1:5" ht="15.75">
      <c r="A70" s="12">
        <v>852</v>
      </c>
      <c r="B70" s="12"/>
      <c r="C70" s="22"/>
      <c r="D70" s="13" t="s">
        <v>81</v>
      </c>
      <c r="E70" s="35">
        <f>SUM(E83+E81+E79+E76+E74+E71)</f>
        <v>8195400</v>
      </c>
    </row>
    <row r="71" spans="1:5" ht="47.25">
      <c r="A71" s="29"/>
      <c r="B71" s="29">
        <v>85212</v>
      </c>
      <c r="C71" s="36"/>
      <c r="D71" s="30" t="s">
        <v>82</v>
      </c>
      <c r="E71" s="31">
        <f>SUM(E72:E73)</f>
        <v>5143400</v>
      </c>
    </row>
    <row r="72" spans="1:5" ht="63">
      <c r="A72" s="18"/>
      <c r="B72" s="18"/>
      <c r="C72" s="18">
        <v>2010</v>
      </c>
      <c r="D72" s="20" t="s">
        <v>25</v>
      </c>
      <c r="E72" s="34">
        <v>5140900</v>
      </c>
    </row>
    <row r="73" spans="1:5" ht="63">
      <c r="A73" s="18"/>
      <c r="B73" s="18"/>
      <c r="C73" s="18">
        <v>2360</v>
      </c>
      <c r="D73" s="20" t="s">
        <v>26</v>
      </c>
      <c r="E73" s="34">
        <v>2500</v>
      </c>
    </row>
    <row r="74" spans="1:5" ht="47.25">
      <c r="A74" s="29"/>
      <c r="B74" s="29">
        <v>85213</v>
      </c>
      <c r="C74" s="29"/>
      <c r="D74" s="30" t="s">
        <v>83</v>
      </c>
      <c r="E74" s="31">
        <f>SUM(E75:E75)</f>
        <v>76000</v>
      </c>
    </row>
    <row r="75" spans="1:5" ht="63">
      <c r="A75" s="18"/>
      <c r="B75" s="18"/>
      <c r="C75" s="18">
        <v>2010</v>
      </c>
      <c r="D75" s="20" t="s">
        <v>25</v>
      </c>
      <c r="E75" s="34">
        <v>76000</v>
      </c>
    </row>
    <row r="76" spans="1:5" ht="31.5">
      <c r="A76" s="15"/>
      <c r="B76" s="15">
        <v>85214</v>
      </c>
      <c r="C76" s="15"/>
      <c r="D76" s="16" t="s">
        <v>84</v>
      </c>
      <c r="E76" s="41">
        <f>SUM(E77:E78)</f>
        <v>2345000</v>
      </c>
    </row>
    <row r="77" spans="1:5" ht="63">
      <c r="A77" s="18"/>
      <c r="B77" s="18"/>
      <c r="C77" s="18">
        <v>2010</v>
      </c>
      <c r="D77" s="20" t="s">
        <v>25</v>
      </c>
      <c r="E77" s="34">
        <v>841000</v>
      </c>
    </row>
    <row r="78" spans="1:5" ht="31.5">
      <c r="A78" s="18"/>
      <c r="B78" s="18"/>
      <c r="C78" s="18">
        <v>2030</v>
      </c>
      <c r="D78" s="20" t="s">
        <v>80</v>
      </c>
      <c r="E78" s="34">
        <v>1504000</v>
      </c>
    </row>
    <row r="79" spans="1:5" ht="15.75">
      <c r="A79" s="29"/>
      <c r="B79" s="29">
        <v>85219</v>
      </c>
      <c r="C79" s="29"/>
      <c r="D79" s="30" t="s">
        <v>85</v>
      </c>
      <c r="E79" s="31">
        <f>SUM(E80:E80)</f>
        <v>476000</v>
      </c>
    </row>
    <row r="80" spans="1:5" ht="31.5">
      <c r="A80" s="18"/>
      <c r="B80" s="42"/>
      <c r="C80" s="42">
        <v>2030</v>
      </c>
      <c r="D80" s="20" t="s">
        <v>80</v>
      </c>
      <c r="E80" s="34">
        <v>476000</v>
      </c>
    </row>
    <row r="81" spans="1:5" ht="31.5">
      <c r="A81" s="43"/>
      <c r="B81" s="43">
        <v>85228</v>
      </c>
      <c r="C81" s="43"/>
      <c r="D81" s="30" t="s">
        <v>86</v>
      </c>
      <c r="E81" s="31">
        <f>SUM(E82:E82)</f>
        <v>72000</v>
      </c>
    </row>
    <row r="82" spans="1:5" ht="15.75">
      <c r="A82" s="43"/>
      <c r="B82" s="43"/>
      <c r="C82" s="44" t="s">
        <v>20</v>
      </c>
      <c r="D82" s="20" t="s">
        <v>21</v>
      </c>
      <c r="E82" s="34">
        <v>72000</v>
      </c>
    </row>
    <row r="83" spans="1:5" ht="15.75">
      <c r="A83" s="43"/>
      <c r="B83" s="43">
        <v>85295</v>
      </c>
      <c r="C83" s="43"/>
      <c r="D83" s="30" t="s">
        <v>79</v>
      </c>
      <c r="E83" s="31">
        <f>SUM(E84:E84)</f>
        <v>83000</v>
      </c>
    </row>
    <row r="84" spans="1:5" ht="31.5">
      <c r="A84" s="42"/>
      <c r="B84" s="42"/>
      <c r="C84" s="44" t="s">
        <v>87</v>
      </c>
      <c r="D84" s="20" t="s">
        <v>80</v>
      </c>
      <c r="E84" s="34">
        <v>83000</v>
      </c>
    </row>
    <row r="85" spans="1:5" ht="31.5">
      <c r="A85" s="45">
        <v>900</v>
      </c>
      <c r="B85" s="45"/>
      <c r="C85" s="12"/>
      <c r="D85" s="13" t="s">
        <v>88</v>
      </c>
      <c r="E85" s="35">
        <f>SUM(E86)</f>
        <v>703140</v>
      </c>
    </row>
    <row r="86" spans="1:5" ht="15.75">
      <c r="A86" s="43"/>
      <c r="B86" s="43">
        <v>90095</v>
      </c>
      <c r="C86" s="29"/>
      <c r="D86" s="30" t="s">
        <v>79</v>
      </c>
      <c r="E86" s="31">
        <f>SUM(E87:E87)</f>
        <v>703140</v>
      </c>
    </row>
    <row r="87" spans="1:5" ht="15.75">
      <c r="A87" s="42"/>
      <c r="B87" s="42"/>
      <c r="C87" s="46" t="s">
        <v>89</v>
      </c>
      <c r="D87" s="20" t="s">
        <v>90</v>
      </c>
      <c r="E87" s="34">
        <v>703140</v>
      </c>
    </row>
    <row r="88" spans="1:5" ht="15.75">
      <c r="A88" s="45">
        <v>926</v>
      </c>
      <c r="B88" s="45"/>
      <c r="C88" s="12"/>
      <c r="D88" s="13" t="s">
        <v>91</v>
      </c>
      <c r="E88" s="35">
        <f>SUM(E89)</f>
        <v>100000</v>
      </c>
    </row>
    <row r="89" spans="1:5" ht="15.75">
      <c r="A89" s="43"/>
      <c r="B89" s="43">
        <v>92604</v>
      </c>
      <c r="C89" s="29"/>
      <c r="D89" s="30" t="s">
        <v>92</v>
      </c>
      <c r="E89" s="31">
        <f>SUM(E90)</f>
        <v>100000</v>
      </c>
    </row>
    <row r="90" spans="1:5" ht="15.75">
      <c r="A90" s="43"/>
      <c r="B90" s="43"/>
      <c r="C90" s="18" t="s">
        <v>20</v>
      </c>
      <c r="D90" s="20" t="s">
        <v>21</v>
      </c>
      <c r="E90" s="34">
        <v>100000</v>
      </c>
    </row>
    <row r="91" spans="1:5" ht="24" customHeight="1">
      <c r="A91" s="47"/>
      <c r="B91" s="47"/>
      <c r="C91" s="47"/>
      <c r="D91" s="48" t="s">
        <v>93</v>
      </c>
      <c r="E91" s="49">
        <f>SUM(E88+E85+E70+E67+E60+E30+E27+E21+E17+E11)</f>
        <v>30500610</v>
      </c>
    </row>
  </sheetData>
  <sheetProtection/>
  <mergeCells count="1">
    <mergeCell ref="A4:E4"/>
  </mergeCells>
  <printOptions horizontalCentered="1"/>
  <pageMargins left="0.15763888888888888" right="0.2361111111111111" top="0.39375" bottom="0.7569444444444444" header="0.5118055555555555" footer="0.5902777777777778"/>
  <pageSetup horizontalDpi="300" verticalDpi="300" orientation="portrait" paperSize="9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Mariola Kępińska</cp:lastModifiedBy>
  <dcterms:modified xsi:type="dcterms:W3CDTF">2008-02-27T12:28:35Z</dcterms:modified>
  <cp:category/>
  <cp:version/>
  <cp:contentType/>
  <cp:contentStatus/>
</cp:coreProperties>
</file>